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2027" sheetId="1" state="visible" r:id="rId1"/>
    <sheet name="2028" sheetId="2" state="visible" r:id="rId2"/>
  </sheets>
  <calcPr/>
</workbook>
</file>

<file path=xl/sharedStrings.xml><?xml version="1.0" encoding="utf-8"?>
<sst xmlns="http://schemas.openxmlformats.org/spreadsheetml/2006/main" count="36" uniqueCount="36">
  <si>
    <t xml:space="preserve">Расчет межбюджетных трансфертов, предоставляемых местным бюджетам из областного бюджета Новосибирской области в соотвествии с утвержденной методикой</t>
  </si>
  <si>
    <t xml:space="preserve">на 2027 год</t>
  </si>
  <si>
    <t xml:space="preserve">Наименование главного распорядителя бюджетных средств </t>
  </si>
  <si>
    <t xml:space="preserve">министерство природных ресурсов и экологии Новосибирской области</t>
  </si>
  <si>
    <t xml:space="preserve">Тип бюджетного обязательства (действующее или принимаемое)</t>
  </si>
  <si>
    <t xml:space="preserve">действующее </t>
  </si>
  <si>
    <t xml:space="preserve">Наименование межбюджетного трансферта</t>
  </si>
  <si>
    <t xml:space="preserve">Субсидии на реализацию мероприятий в области использования и охраны водных объектов и поддержание безопасного технического состояния гидротехнических
сооружений  Новосибирской области государственной программы Новосибирской области "Охрана окружающей среды"</t>
  </si>
  <si>
    <t xml:space="preserve">Реквизиты НПА, утверждающего методику расчета</t>
  </si>
  <si>
    <t xml:space="preserve">Постановление Правительства Новосибирской области от28.01.2015 № 28-п "Об утверждении государственной программы Новосибирской области Охрана окружающей среды" </t>
  </si>
  <si>
    <t xml:space="preserve">(для проектов методик указывается проект соответствующей целевой программы)</t>
  </si>
  <si>
    <t xml:space="preserve">Коды бюджетной классифкации по трансферту   130 0406 12.2 01.70860 521 000</t>
  </si>
  <si>
    <r>
      <t xml:space="preserve">Расчетная таблица по межбюджетным трансфертам : </t>
    </r>
    <r>
      <rPr>
        <b/>
        <u val="single"/>
        <sz val="12"/>
        <color theme="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</si>
  <si>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</si>
  <si>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</si>
  <si>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Ci - расходы на разработку проектно-сметной документации на капитальный ремонт гидротехнических сооружений Новосибирской области </t>
  </si>
  <si>
    <t xml:space="preserve">Уi - уровень софинансирования для муниципального образования</t>
  </si>
  <si>
    <t xml:space="preserve">Msi -  размер субсидии, предоставляемой муниципальному образованию на проведение капитального ремонта гидротехнических сооружений Новосибирской области</t>
  </si>
  <si>
    <t xml:space="preserve">Куйбышевский район </t>
  </si>
  <si>
    <t>итого</t>
  </si>
  <si>
    <t xml:space="preserve">Примечание : (пояснения, не охваченные таблицей)</t>
  </si>
  <si>
    <r>
      <rPr>
        <b/>
        <u val="single"/>
        <sz val="12"/>
        <color theme="1"/>
        <rFont val="Times New Roman"/>
      </rPr>
      <t xml:space="preserve">размер субсидии в расчетном году на разработку проектной и рабочей документации на капитальный ремонт гидротехнических сооружений Новосибирской области </t>
    </r>
    <r>
      <rPr>
        <i/>
        <u val="single"/>
        <sz val="12"/>
        <color theme="1"/>
        <rFont val="Times New Roman"/>
      </rPr>
      <t xml:space="preserve">(разработка ПСД на капитальный ремонт комплекса гидротехнических сооружений инженерной защиты г. Куйбышева Куйбышевского района Новосибирской области) </t>
    </r>
    <r>
      <rPr>
        <b/>
        <u val="single"/>
        <sz val="12"/>
        <color theme="1"/>
        <rFont val="Times New Roman"/>
      </rPr>
      <t xml:space="preserve"> </t>
    </r>
    <r>
      <rPr>
        <sz val="12"/>
        <color theme="1"/>
        <rFont val="Times New Roman"/>
      </rPr>
      <t xml:space="preserve">определяется по следующей формуле:
</t>
    </r>
  </si>
  <si>
    <t xml:space="preserve">Msi = Ci x Уi / 100, где:
Msi - размер субсидии, предоставляемой i-му муниципальному образованию;
Ci - стоимость работ по разработке проектной и рабочей документации на капитальный ремонт гидротехнических сооружений, а также на капитальный ремонт гидротехнического сооружения i-го муниципального образования в соответствии с заявкой на реализацию мероприятия;
Уi - уровень софинансирования для i-го муниципального образования.
Уровень софинансирования расходных обязательств муниципальных образований, в целях софинансирования которых предоставляется субсидия, равен уровню софинансирования, предусмотренному распоряжением Правительства Новосибирской области об установлении предельных уровней софинансирования на очередной финансовый год и плановый период для соответствующего муниципального образования. Распределение субсидий осуществляется между муниципальными образованиями в соответствии с поданными заявками,  в расчетном году при условии их соответствия критериям отбора и условиям предоставления субсидий.</t>
  </si>
  <si>
    <t>Министр</t>
  </si>
  <si>
    <t xml:space="preserve">Е.А. Шестернин</t>
  </si>
  <si>
    <t>подпись</t>
  </si>
  <si>
    <t>дата</t>
  </si>
  <si>
    <t xml:space="preserve">на 2028 год</t>
  </si>
  <si>
    <t xml:space="preserve">Коды бюджетной классифкации по трансферту   130 0406 12.2 01.70860 521 000, 130 0406 12.2 01.R0650 521 000</t>
  </si>
  <si>
    <t xml:space="preserve">Ci - расходы на проведение капитального ремонта гидротехнических сооружений Новосибирской области</t>
  </si>
  <si>
    <t>бюджет</t>
  </si>
  <si>
    <t xml:space="preserve">Кыштовский район</t>
  </si>
  <si>
    <t xml:space="preserve">ФБ 71%</t>
  </si>
  <si>
    <t xml:space="preserve">ОБ 29%</t>
  </si>
  <si>
    <r>
      <rPr>
        <b/>
        <u val="single"/>
        <sz val="12"/>
        <color theme="1"/>
        <rFont val="Times New Roman"/>
      </rPr>
      <t xml:space="preserve">размер субсидии в расчетном году на капитальный ремонт гидротехнических сооружений Новосибирской области </t>
    </r>
    <r>
      <rPr>
        <i/>
        <u val="single"/>
        <sz val="12"/>
        <color theme="1"/>
        <rFont val="Times New Roman"/>
      </rPr>
      <t xml:space="preserve">("Капитальный ремонт водозащитнй дамбы на р. Тара в с. Кыштовка Кыштовского района Новосибирской области"),   </t>
    </r>
    <r>
      <rPr>
        <b/>
        <u val="single"/>
        <sz val="12"/>
        <color theme="1"/>
        <rFont val="Times New Roman"/>
      </rPr>
      <t xml:space="preserve"> </t>
    </r>
    <r>
      <rPr>
        <sz val="12"/>
        <color theme="1"/>
        <rFont val="Times New Roman"/>
      </rPr>
      <t xml:space="preserve">определяется по следующей формуле:
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</si>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</sst>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9">
    <font>
      <sz val="11.000000"/>
      <color theme="1"/>
      <name val="Calibri"/>
      <scheme val="minor"/>
    </font>
    <font>
      <sz val="10.000000"/>
      <name val="Arial"/>
    </font>
    <font>
      <b/>
      <sz val="12.000000"/>
      <color theme="1"/>
      <name val="Times New Roman"/>
    </font>
    <font>
      <sz val="12.000000"/>
      <color theme="1"/>
      <name val="Times New Roman"/>
    </font>
    <font>
      <u/>
      <sz val="12.000000"/>
      <color theme="1"/>
      <name val="Times New Roman"/>
    </font>
    <font>
      <sz val="12.000000"/>
      <name val="Times New Roman"/>
    </font>
    <font>
      <b/>
      <sz val="12.000000"/>
      <name val="Times New Roman"/>
    </font>
    <font>
      <u/>
      <sz val="11.000000"/>
      <color theme="1"/>
      <name val="Calibri"/>
      <scheme val="minor"/>
    </font>
    <font>
      <b/>
      <sz val="11.000000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14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2">
    <xf fontId="0" fillId="0" borderId="0" numFmtId="0" applyNumberFormat="1" applyFont="1" applyFill="1" applyBorder="1"/>
    <xf fontId="1" fillId="0" borderId="0" numFmtId="0" applyNumberFormat="1" applyFont="1" applyFill="1" applyBorder="1"/>
  </cellStyleXfs>
  <cellXfs count="55">
    <xf fontId="0" fillId="0" borderId="0" numFmtId="0" xfId="0"/>
    <xf fontId="2" fillId="0" borderId="0" numFmtId="0" xfId="0" applyFont="1" applyAlignment="1">
      <alignment horizontal="center" wrapText="1"/>
    </xf>
    <xf fontId="3" fillId="0" borderId="0" numFmtId="0" xfId="0" applyFont="1"/>
    <xf fontId="3" fillId="0" borderId="0" numFmtId="0" xfId="0" applyFont="1" applyAlignment="1">
      <alignment horizontal="center"/>
    </xf>
    <xf fontId="2" fillId="0" borderId="0" numFmtId="0" xfId="0" applyFont="1" applyAlignment="1">
      <alignment horizontal="left" vertical="center" wrapText="1"/>
    </xf>
    <xf fontId="4" fillId="0" borderId="0" numFmtId="0" xfId="0" applyFont="1" applyAlignment="1">
      <alignment horizontal="left" vertical="center" wrapText="1"/>
    </xf>
    <xf fontId="4" fillId="0" borderId="0" numFmtId="0" xfId="0" applyFont="1" applyAlignment="1">
      <alignment horizontal="left"/>
    </xf>
    <xf fontId="2" fillId="0" borderId="0" numFmtId="0" xfId="0" applyFont="1" applyAlignment="1">
      <alignment horizontal="center" vertical="center" wrapText="1"/>
    </xf>
    <xf fontId="2" fillId="0" borderId="0" numFmtId="0" xfId="0" applyFont="1"/>
    <xf fontId="2" fillId="0" borderId="0" numFmtId="0" xfId="0" applyFont="1" applyAlignment="1">
      <alignment horizontal="left"/>
    </xf>
    <xf fontId="2" fillId="0" borderId="0" numFmtId="0" xfId="0" applyFont="1" applyAlignment="1">
      <alignment horizontal="left" vertical="justify" wrapText="1"/>
    </xf>
    <xf fontId="2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vertical="center" wrapText="1"/>
    </xf>
    <xf fontId="5" fillId="0" borderId="2" numFmtId="0" xfId="1" applyFont="1" applyBorder="1" applyAlignment="1">
      <alignment horizontal="left" vertical="center" wrapText="1"/>
      <protection hidden="1"/>
    </xf>
    <xf fontId="5" fillId="0" borderId="3" numFmtId="0" xfId="1" applyFont="1" applyBorder="1" applyAlignment="1">
      <alignment horizontal="left" vertical="center" wrapText="1"/>
      <protection hidden="1"/>
    </xf>
    <xf fontId="5" fillId="0" borderId="4" numFmtId="0" xfId="1" applyFont="1" applyBorder="1" applyAlignment="1">
      <alignment horizontal="left" vertical="center" wrapText="1"/>
      <protection hidden="1"/>
    </xf>
    <xf fontId="5" fillId="0" borderId="5" numFmtId="160" xfId="0" applyNumberFormat="1" applyFont="1" applyBorder="1" applyAlignment="1">
      <alignment horizontal="center" wrapText="1"/>
    </xf>
    <xf fontId="3" fillId="0" borderId="5" numFmtId="160" xfId="0" applyNumberFormat="1" applyFont="1" applyBorder="1" applyAlignment="1">
      <alignment horizontal="center" wrapText="1"/>
    </xf>
    <xf fontId="2" fillId="0" borderId="6" numFmtId="0" xfId="0" applyFont="1" applyBorder="1" applyAlignment="1">
      <alignment horizontal="left"/>
    </xf>
    <xf fontId="2" fillId="0" borderId="7" numFmtId="0" xfId="0" applyFont="1" applyBorder="1" applyAlignment="1">
      <alignment horizontal="left"/>
    </xf>
    <xf fontId="2" fillId="0" borderId="8" numFmtId="0" xfId="0" applyFont="1" applyBorder="1" applyAlignment="1">
      <alignment horizontal="left"/>
    </xf>
    <xf fontId="2" fillId="0" borderId="9" numFmtId="160" xfId="0" applyNumberFormat="1" applyFont="1" applyBorder="1" applyAlignment="1">
      <alignment horizontal="center"/>
    </xf>
    <xf fontId="6" fillId="0" borderId="9" numFmtId="160" xfId="0" applyNumberFormat="1" applyFont="1" applyBorder="1" applyAlignment="1">
      <alignment horizontal="center"/>
    </xf>
    <xf fontId="3" fillId="0" borderId="0" numFmtId="4" xfId="0" applyNumberFormat="1" applyFont="1"/>
    <xf fontId="3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vertical="center" wrapText="1"/>
    </xf>
    <xf fontId="3" fillId="0" borderId="0" numFmtId="0" xfId="0" applyFont="1" applyAlignment="1">
      <alignment horizontal="left"/>
    </xf>
    <xf fontId="4" fillId="0" borderId="3" numFmtId="0" xfId="0" applyFont="1" applyBorder="1" applyAlignment="1">
      <alignment horizontal="left"/>
    </xf>
    <xf fontId="7" fillId="0" borderId="3" numFmtId="0" xfId="0" applyFont="1" applyBorder="1"/>
    <xf fontId="3" fillId="0" borderId="0" numFmtId="0" xfId="0" applyFont="1" applyAlignment="1">
      <alignment horizontal="right"/>
    </xf>
    <xf fontId="4" fillId="0" borderId="0" numFmtId="0" xfId="0" applyFont="1" applyAlignment="1">
      <alignment horizontal="left" vertical="center"/>
    </xf>
    <xf fontId="2" fillId="0" borderId="0" numFmtId="0" xfId="0" applyFont="1" applyAlignment="1">
      <alignment horizontal="left" vertical="justify"/>
    </xf>
    <xf fontId="3" fillId="0" borderId="3" numFmtId="0" xfId="0" applyFont="1" applyBorder="1"/>
    <xf fontId="2" fillId="0" borderId="10" numFmtId="0" xfId="0" applyFont="1" applyBorder="1" applyAlignment="1">
      <alignment horizontal="center" vertical="center" wrapText="1"/>
    </xf>
    <xf fontId="2" fillId="0" borderId="11" numFmtId="0" xfId="0" applyFont="1" applyBorder="1" applyAlignment="1">
      <alignment horizontal="center" vertical="center" wrapText="1"/>
    </xf>
    <xf fontId="2" fillId="0" borderId="12" numFmtId="0" xfId="0" applyFont="1" applyBorder="1" applyAlignment="1">
      <alignment horizontal="center" vertical="center" wrapText="1"/>
    </xf>
    <xf fontId="2" fillId="0" borderId="13" numFmtId="0" xfId="0" applyFont="1" applyBorder="1" applyAlignment="1">
      <alignment horizontal="center" vertical="center" wrapText="1"/>
    </xf>
    <xf fontId="2" fillId="0" borderId="0" numFmtId="0" xfId="0" applyFont="1" applyAlignment="1">
      <alignment vertical="center" wrapText="1"/>
    </xf>
    <xf fontId="2" fillId="0" borderId="6" numFmtId="0" xfId="0" applyFont="1" applyBorder="1" applyAlignment="1">
      <alignment vertical="center" wrapText="1"/>
    </xf>
    <xf fontId="8" fillId="0" borderId="1" numFmtId="0" xfId="0" applyFont="1" applyBorder="1" applyAlignment="1">
      <alignment horizontal="center" vertical="center" wrapText="1"/>
    </xf>
    <xf fontId="5" fillId="0" borderId="1" numFmtId="0" xfId="1" applyFont="1" applyBorder="1" applyAlignment="1">
      <alignment horizontal="left" vertical="center" wrapText="1"/>
      <protection hidden="1"/>
    </xf>
    <xf fontId="3" fillId="0" borderId="1" numFmtId="160" xfId="0" applyNumberFormat="1" applyFont="1" applyBorder="1" applyAlignment="1">
      <alignment horizontal="center" vertical="center" wrapText="1"/>
    </xf>
    <xf fontId="3" fillId="0" borderId="7" numFmtId="160" xfId="0" applyNumberFormat="1" applyFont="1" applyBorder="1" applyAlignment="1">
      <alignment horizontal="center" wrapText="1"/>
    </xf>
    <xf fontId="0" fillId="0" borderId="1" numFmtId="0" xfId="0" applyBorder="1" applyAlignment="1">
      <alignment horizontal="center"/>
    </xf>
    <xf fontId="2" fillId="0" borderId="2" numFmtId="0" xfId="0" applyFont="1" applyBorder="1" applyAlignment="1">
      <alignment horizontal="left"/>
    </xf>
    <xf fontId="2" fillId="0" borderId="3" numFmtId="0" xfId="0" applyFont="1" applyBorder="1" applyAlignment="1">
      <alignment horizontal="left"/>
    </xf>
    <xf fontId="2" fillId="0" borderId="4" numFmtId="0" xfId="0" applyFont="1" applyBorder="1" applyAlignment="1">
      <alignment horizontal="left"/>
    </xf>
    <xf fontId="2" fillId="0" borderId="5" numFmtId="160" xfId="0" applyNumberFormat="1" applyFont="1" applyBorder="1" applyAlignment="1">
      <alignment horizontal="center"/>
    </xf>
    <xf fontId="2" fillId="0" borderId="6" numFmtId="160" xfId="0" applyNumberFormat="1" applyFont="1" applyBorder="1" applyAlignment="1">
      <alignment horizontal="center"/>
    </xf>
    <xf fontId="0" fillId="0" borderId="1" numFmtId="0" xfId="0" applyBorder="1"/>
    <xf fontId="3" fillId="0" borderId="0" numFmtId="0" xfId="0" applyFont="1" applyAlignment="1">
      <alignment horizontal="left" vertical="top"/>
    </xf>
    <xf fontId="3" fillId="2" borderId="0" numFmtId="0" xfId="0" applyFont="1" applyFill="1" applyAlignment="1">
      <alignment horizontal="left" vertical="top" wrapText="1"/>
    </xf>
    <xf fontId="0" fillId="0" borderId="0" numFmtId="0" xfId="0" applyAlignment="1">
      <alignment wrapText="1"/>
    </xf>
    <xf fontId="3" fillId="0" borderId="0" numFmtId="0" xfId="0" applyFont="1" applyAlignment="1">
      <alignment horizontal="left" wrapText="1"/>
    </xf>
    <xf fontId="0" fillId="0" borderId="0" numFmtId="0" xfId="0">
      <protection hidden="0" locked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8" zoomScale="100" workbookViewId="0">
      <selection activeCell="F17" activeCellId="0" sqref="F17:H17"/>
    </sheetView>
  </sheetViews>
  <sheetFormatPr defaultRowHeight="14.25"/>
  <cols>
    <col customWidth="1" hidden="1" min="5" max="5" width="4.28125"/>
    <col customWidth="1" min="6" max="6" width="33.421875"/>
    <col customWidth="1" min="7" max="7" width="26.57421875"/>
    <col customWidth="1" min="8" max="8" width="27.140625"/>
  </cols>
  <sheetData>
    <row r="1" ht="42" customHeight="1">
      <c r="A1" s="1" t="s">
        <v>0</v>
      </c>
      <c r="B1" s="1"/>
      <c r="C1" s="1"/>
      <c r="D1" s="1"/>
      <c r="E1" s="1"/>
      <c r="F1" s="1"/>
      <c r="G1" s="1"/>
      <c r="H1" s="1"/>
    </row>
    <row r="2" ht="15">
      <c r="A2" s="2"/>
      <c r="B2" s="2"/>
      <c r="C2" s="2"/>
      <c r="D2" s="2"/>
      <c r="E2" s="2"/>
      <c r="F2" s="2"/>
      <c r="G2" s="2"/>
      <c r="H2" s="2"/>
    </row>
    <row r="3" ht="15">
      <c r="A3" s="3" t="s">
        <v>1</v>
      </c>
      <c r="B3" s="3"/>
      <c r="C3" s="3"/>
      <c r="D3" s="3"/>
      <c r="E3" s="3"/>
      <c r="F3" s="3"/>
      <c r="G3" s="3"/>
      <c r="H3" s="3"/>
    </row>
    <row r="4" ht="15">
      <c r="A4" s="2"/>
      <c r="B4" s="2"/>
      <c r="C4" s="2"/>
      <c r="D4" s="2"/>
      <c r="E4" s="2"/>
      <c r="F4" s="2"/>
      <c r="G4" s="2"/>
      <c r="H4" s="2"/>
    </row>
    <row r="5" ht="51.75" customHeight="1">
      <c r="A5" s="4" t="s">
        <v>2</v>
      </c>
      <c r="B5" s="4"/>
      <c r="C5" s="4"/>
      <c r="D5" s="4"/>
      <c r="E5" s="4"/>
      <c r="F5" s="4"/>
      <c r="G5" s="5" t="s">
        <v>3</v>
      </c>
      <c r="H5" s="5"/>
    </row>
    <row r="6" ht="15.75" customHeight="1">
      <c r="A6" s="4" t="s">
        <v>4</v>
      </c>
      <c r="B6" s="4"/>
      <c r="C6" s="4"/>
      <c r="D6" s="4"/>
      <c r="E6" s="4"/>
      <c r="F6" s="4"/>
      <c r="G6" s="6" t="s">
        <v>5</v>
      </c>
      <c r="H6" s="6"/>
    </row>
    <row r="7" ht="75.75" customHeight="1">
      <c r="A7" s="4" t="s">
        <v>6</v>
      </c>
      <c r="B7" s="4"/>
      <c r="C7" s="4"/>
      <c r="D7" s="4"/>
      <c r="E7" s="4"/>
      <c r="F7" s="5" t="s">
        <v>7</v>
      </c>
      <c r="G7" s="5"/>
      <c r="H7" s="5"/>
    </row>
    <row r="8" ht="63" customHeight="1">
      <c r="A8" s="7" t="s">
        <v>8</v>
      </c>
      <c r="B8" s="7"/>
      <c r="C8" s="7"/>
      <c r="D8" s="7"/>
      <c r="E8" s="7"/>
      <c r="F8" s="5" t="s">
        <v>9</v>
      </c>
      <c r="G8" s="5"/>
      <c r="H8" s="5"/>
    </row>
    <row r="9" ht="15">
      <c r="A9" s="8" t="s">
        <v>10</v>
      </c>
      <c r="B9" s="8"/>
      <c r="C9" s="8"/>
      <c r="D9" s="8"/>
      <c r="E9" s="2"/>
      <c r="F9" s="2"/>
      <c r="G9" s="2"/>
      <c r="H9" s="2"/>
    </row>
    <row r="10" ht="20.25" customHeight="1">
      <c r="A10" s="9" t="s">
        <v>11</v>
      </c>
      <c r="B10" s="9"/>
      <c r="C10" s="9"/>
      <c r="D10" s="9"/>
      <c r="E10" s="9"/>
      <c r="F10" s="9"/>
      <c r="G10" s="9"/>
      <c r="H10" s="9"/>
    </row>
    <row r="11" ht="30.75" customHeight="1">
      <c r="A11" s="10" t="s">
        <v>12</v>
      </c>
      <c r="B11" s="10"/>
      <c r="C11" s="10"/>
      <c r="D11" s="10"/>
      <c r="E11" s="10"/>
      <c r="F11" s="10"/>
      <c r="G11" s="10"/>
      <c r="H11" s="10"/>
    </row>
    <row r="12" ht="15">
      <c r="A12" s="2" t="s">
        <v>13</v>
      </c>
      <c r="B12" s="2"/>
      <c r="C12" s="2"/>
      <c r="D12" s="2"/>
      <c r="E12" s="2"/>
      <c r="F12" s="2"/>
      <c r="G12" s="2"/>
      <c r="H12" s="2"/>
    </row>
    <row r="13" ht="135">
      <c r="A13" s="11" t="s">
        <v>14</v>
      </c>
      <c r="B13" s="11"/>
      <c r="C13" s="11"/>
      <c r="D13" s="11"/>
      <c r="E13" s="11"/>
      <c r="F13" s="11" t="s">
        <v>15</v>
      </c>
      <c r="G13" s="12" t="s">
        <v>16</v>
      </c>
      <c r="H13" s="12" t="s">
        <v>17</v>
      </c>
    </row>
    <row r="14" ht="18" customHeight="1">
      <c r="A14" s="13" t="s">
        <v>18</v>
      </c>
      <c r="B14" s="14"/>
      <c r="C14" s="14"/>
      <c r="D14" s="14"/>
      <c r="E14" s="15"/>
      <c r="F14" s="16">
        <v>63744.300000000003</v>
      </c>
      <c r="G14" s="16">
        <f>F14*1%+0.1</f>
        <v>637.54300000000012</v>
      </c>
      <c r="H14" s="17">
        <f>F14-G14</f>
        <v>63106.757000000005</v>
      </c>
    </row>
    <row r="15" ht="15">
      <c r="A15" s="18" t="s">
        <v>19</v>
      </c>
      <c r="B15" s="19"/>
      <c r="C15" s="19"/>
      <c r="D15" s="19"/>
      <c r="E15" s="20"/>
      <c r="F15" s="21">
        <f>SUM(F14:F14)</f>
        <v>63744.300000000003</v>
      </c>
      <c r="G15" s="22">
        <f>SUM(G14:G14)</f>
        <v>637.54300000000012</v>
      </c>
      <c r="H15" s="21">
        <f>SUM(H14:H14)</f>
        <v>63106.757000000005</v>
      </c>
    </row>
    <row r="16" ht="37.5" customHeight="1">
      <c r="A16" s="2" t="s">
        <v>20</v>
      </c>
      <c r="B16" s="2"/>
      <c r="C16" s="2"/>
      <c r="D16" s="2"/>
      <c r="E16" s="2"/>
      <c r="F16" s="23"/>
      <c r="G16" s="23"/>
      <c r="H16" s="23"/>
    </row>
    <row r="17" ht="74.25" customHeight="1">
      <c r="A17" s="24" t="s">
        <v>21</v>
      </c>
      <c r="B17" s="24"/>
      <c r="C17" s="24"/>
      <c r="D17" s="24"/>
      <c r="E17" s="24"/>
      <c r="F17" s="24"/>
      <c r="G17" s="24"/>
      <c r="H17" s="24"/>
    </row>
    <row r="18" ht="216" customHeight="1">
      <c r="A18" s="25" t="s">
        <v>22</v>
      </c>
      <c r="B18" s="25"/>
      <c r="C18" s="25"/>
      <c r="D18" s="25"/>
      <c r="E18" s="25"/>
      <c r="F18" s="25"/>
      <c r="G18" s="25"/>
      <c r="H18" s="25"/>
    </row>
    <row r="19" ht="14.25" customHeight="1">
      <c r="A19" s="25"/>
      <c r="B19" s="25"/>
      <c r="C19" s="25"/>
      <c r="D19" s="25"/>
      <c r="E19" s="25"/>
      <c r="F19" s="25"/>
      <c r="G19" s="25"/>
      <c r="H19" s="25"/>
    </row>
    <row r="20" ht="11.25" customHeight="1">
      <c r="A20" s="2"/>
      <c r="B20" s="2"/>
      <c r="C20" s="2"/>
      <c r="D20" s="2"/>
      <c r="E20" s="2"/>
      <c r="F20" s="2"/>
      <c r="G20" s="2"/>
      <c r="H20" s="2"/>
    </row>
    <row r="21" ht="68.25" customHeight="1">
      <c r="A21" s="26" t="s">
        <v>23</v>
      </c>
      <c r="B21" s="26"/>
      <c r="C21" s="26"/>
      <c r="D21" s="27"/>
      <c r="E21" s="28"/>
      <c r="F21" s="27"/>
      <c r="G21" s="6"/>
      <c r="H21" s="29" t="s">
        <v>24</v>
      </c>
    </row>
    <row r="22" ht="15" customHeight="1">
      <c r="A22" s="2"/>
      <c r="B22" s="2"/>
      <c r="C22" s="2"/>
      <c r="D22" s="2"/>
      <c r="E22" s="26" t="s">
        <v>25</v>
      </c>
      <c r="F22" s="2"/>
      <c r="G22" s="2"/>
      <c r="H22" s="2"/>
    </row>
    <row r="23" ht="15" customHeight="1"/>
    <row r="24" ht="15" customHeight="1">
      <c r="A24" t="s">
        <v>26</v>
      </c>
    </row>
    <row r="25" ht="15" customHeight="1"/>
    <row r="26" ht="15" customHeight="1"/>
    <row r="27" ht="15" customHeight="1"/>
  </sheetData>
  <mergeCells count="19">
    <mergeCell ref="A1:H1"/>
    <mergeCell ref="A3:H3"/>
    <mergeCell ref="A5:F5"/>
    <mergeCell ref="G5:H5"/>
    <mergeCell ref="A6:F6"/>
    <mergeCell ref="G6:H6"/>
    <mergeCell ref="A7:E7"/>
    <mergeCell ref="F7:H7"/>
    <mergeCell ref="A8:E8"/>
    <mergeCell ref="F8:H8"/>
    <mergeCell ref="A10:H10"/>
    <mergeCell ref="A11:H11"/>
    <mergeCell ref="A13:E13"/>
    <mergeCell ref="A14:E14"/>
    <mergeCell ref="A15:E15"/>
    <mergeCell ref="A17:H17"/>
    <mergeCell ref="A18:H18"/>
    <mergeCell ref="A19:H19"/>
    <mergeCell ref="A21:C21"/>
  </mergeCells>
  <printOptions headings="0" gridLines="0"/>
  <pageMargins left="0.70866141732283472" right="0.70866141732283472" top="0.74803149606299213" bottom="0.74803149606299213" header="0.31496062992125984" footer="0.31496062992125984"/>
  <pageSetup paperSize="9" scale="71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A18" zoomScale="100" workbookViewId="0">
      <selection activeCell="H19" activeCellId="0" sqref="H19"/>
    </sheetView>
  </sheetViews>
  <sheetFormatPr defaultRowHeight="14.25"/>
  <cols>
    <col customWidth="1" min="3" max="3" width="3.421875"/>
    <col customWidth="1" hidden="1" min="4" max="4" width="0"/>
    <col customWidth="1" hidden="1" min="5" max="5" width="23.28515625"/>
    <col customWidth="1" min="6" max="6" width="33.140625"/>
    <col customWidth="1" min="7" max="7" width="28.140625"/>
    <col customWidth="1" min="8" max="8" width="27.85546875"/>
    <col customWidth="1" min="9" max="9" width="17.00390625"/>
    <col customWidth="1" min="10" max="10" width="44.28125"/>
  </cols>
  <sheetData>
    <row r="1" ht="43.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15">
      <c r="A2" s="2"/>
      <c r="B2" s="2"/>
      <c r="C2" s="2"/>
      <c r="D2" s="2"/>
      <c r="E2" s="2"/>
      <c r="F2" s="2"/>
      <c r="G2" s="2"/>
      <c r="H2" s="2"/>
    </row>
    <row r="3" ht="15">
      <c r="A3" s="3" t="s">
        <v>27</v>
      </c>
      <c r="B3" s="3"/>
      <c r="C3" s="3"/>
      <c r="D3" s="3"/>
      <c r="E3" s="3"/>
      <c r="F3" s="3"/>
      <c r="G3" s="3"/>
      <c r="H3" s="3"/>
      <c r="I3" s="3"/>
    </row>
    <row r="4" ht="15">
      <c r="A4" s="2"/>
      <c r="B4" s="2"/>
      <c r="C4" s="2"/>
      <c r="D4" s="2"/>
      <c r="E4" s="2"/>
      <c r="F4" s="2"/>
      <c r="G4" s="2"/>
      <c r="H4" s="2"/>
    </row>
    <row r="5" ht="44.25" customHeight="1">
      <c r="A5" s="4" t="s">
        <v>2</v>
      </c>
      <c r="B5" s="4"/>
      <c r="C5" s="4"/>
      <c r="D5" s="4"/>
      <c r="E5" s="4"/>
      <c r="F5" s="4"/>
      <c r="G5" s="5" t="s">
        <v>3</v>
      </c>
      <c r="H5" s="5"/>
      <c r="I5" s="5"/>
    </row>
    <row r="6" ht="43.5" customHeight="1">
      <c r="A6" s="4" t="s">
        <v>4</v>
      </c>
      <c r="B6" s="4"/>
      <c r="C6" s="4"/>
      <c r="D6" s="4"/>
      <c r="E6" s="4"/>
      <c r="F6" s="4"/>
      <c r="G6" s="30" t="s">
        <v>5</v>
      </c>
      <c r="H6" s="30"/>
      <c r="I6" s="30"/>
    </row>
    <row r="7" ht="90" customHeight="1">
      <c r="A7" s="4" t="s">
        <v>6</v>
      </c>
      <c r="B7" s="4"/>
      <c r="C7" s="4"/>
      <c r="D7" s="4"/>
      <c r="E7" s="4"/>
      <c r="F7" s="5" t="s">
        <v>7</v>
      </c>
      <c r="G7" s="5"/>
      <c r="H7" s="5"/>
      <c r="I7" s="5"/>
    </row>
    <row r="8" ht="63" customHeight="1">
      <c r="A8" s="7" t="s">
        <v>8</v>
      </c>
      <c r="B8" s="7"/>
      <c r="C8" s="7"/>
      <c r="D8" s="7"/>
      <c r="E8" s="7"/>
      <c r="F8" s="5" t="s">
        <v>9</v>
      </c>
      <c r="G8" s="5"/>
      <c r="H8" s="5"/>
      <c r="I8" s="5"/>
    </row>
    <row r="9" ht="15">
      <c r="A9" s="8" t="s">
        <v>10</v>
      </c>
      <c r="B9" s="8"/>
      <c r="C9" s="8"/>
      <c r="D9" s="8"/>
      <c r="E9" s="2"/>
      <c r="F9" s="2"/>
      <c r="G9" s="2"/>
      <c r="H9" s="2"/>
    </row>
    <row r="10" ht="15">
      <c r="A10" s="9" t="s">
        <v>28</v>
      </c>
      <c r="B10" s="9"/>
      <c r="C10" s="9"/>
      <c r="D10" s="9"/>
      <c r="E10" s="9"/>
      <c r="F10" s="9"/>
      <c r="G10" s="9"/>
      <c r="H10" s="9"/>
      <c r="I10" s="9"/>
    </row>
    <row r="11" ht="14.25">
      <c r="A11" s="31" t="s">
        <v>12</v>
      </c>
      <c r="B11" s="31"/>
      <c r="C11" s="31"/>
      <c r="D11" s="31"/>
      <c r="E11" s="31"/>
      <c r="F11" s="31"/>
      <c r="G11" s="31"/>
      <c r="H11" s="31"/>
    </row>
    <row r="12" ht="15">
      <c r="A12" s="32" t="s">
        <v>13</v>
      </c>
      <c r="B12" s="32"/>
      <c r="C12" s="32"/>
      <c r="D12" s="32"/>
      <c r="E12" s="32"/>
      <c r="F12" s="32"/>
      <c r="G12" s="32"/>
      <c r="H12" s="32"/>
    </row>
    <row r="13" ht="135">
      <c r="A13" s="33" t="s">
        <v>14</v>
      </c>
      <c r="B13" s="34"/>
      <c r="C13" s="34"/>
      <c r="D13" s="34"/>
      <c r="E13" s="35"/>
      <c r="F13" s="36" t="s">
        <v>29</v>
      </c>
      <c r="G13" s="37" t="s">
        <v>16</v>
      </c>
      <c r="H13" s="38" t="s">
        <v>17</v>
      </c>
      <c r="I13" s="39" t="s">
        <v>30</v>
      </c>
    </row>
    <row r="14" ht="23.25" customHeight="1">
      <c r="A14" s="40" t="s">
        <v>31</v>
      </c>
      <c r="B14" s="40"/>
      <c r="C14" s="40"/>
      <c r="D14" s="40"/>
      <c r="E14" s="40"/>
      <c r="F14" s="41">
        <v>144473.32999999999</v>
      </c>
      <c r="G14" s="41">
        <f>F14*1/100</f>
        <v>1444.7332999999999</v>
      </c>
      <c r="H14" s="42">
        <f>101550.3</f>
        <v>101550.3</v>
      </c>
      <c r="I14" s="43" t="s">
        <v>32</v>
      </c>
    </row>
    <row r="15" ht="26.25" customHeight="1">
      <c r="A15" s="40"/>
      <c r="B15" s="40"/>
      <c r="C15" s="40"/>
      <c r="D15" s="40"/>
      <c r="E15" s="40"/>
      <c r="F15" s="41"/>
      <c r="G15" s="41"/>
      <c r="H15" s="42">
        <f>41478.3</f>
        <v>41478.300000000003</v>
      </c>
      <c r="I15" s="43" t="s">
        <v>33</v>
      </c>
    </row>
    <row r="16" ht="28.5" customHeight="1">
      <c r="A16" s="44" t="s">
        <v>19</v>
      </c>
      <c r="B16" s="45"/>
      <c r="C16" s="45"/>
      <c r="D16" s="45"/>
      <c r="E16" s="46"/>
      <c r="F16" s="47">
        <f>SUM(F14:F14)</f>
        <v>144473.32999999999</v>
      </c>
      <c r="G16" s="47">
        <f>SUM(G14:G14)</f>
        <v>1444.7332999999999</v>
      </c>
      <c r="H16" s="48">
        <f>SUM(H14:H15)</f>
        <v>143028.60000000001</v>
      </c>
      <c r="I16" s="49"/>
    </row>
    <row r="17" ht="24" customHeight="1">
      <c r="A17" s="50" t="s">
        <v>20</v>
      </c>
      <c r="B17" s="50"/>
      <c r="C17" s="50"/>
      <c r="D17" s="50"/>
      <c r="E17" s="50"/>
      <c r="F17" s="50"/>
      <c r="G17" s="50"/>
      <c r="H17" s="50"/>
    </row>
    <row r="18" ht="60" customHeight="1">
      <c r="A18" s="51" t="s">
        <v>34</v>
      </c>
      <c r="B18" s="51"/>
      <c r="C18" s="51"/>
      <c r="D18" s="51"/>
      <c r="E18" s="51"/>
      <c r="F18" s="51"/>
      <c r="G18" s="51"/>
      <c r="H18" s="51"/>
      <c r="I18" s="51"/>
    </row>
    <row r="19" ht="210.75" customHeight="1">
      <c r="A19" s="24" t="s">
        <v>22</v>
      </c>
      <c r="B19" s="24"/>
      <c r="C19" s="24"/>
      <c r="D19" s="24"/>
      <c r="E19" s="24"/>
      <c r="F19" s="24"/>
      <c r="G19" s="24"/>
      <c r="H19" s="24"/>
      <c r="I19" s="24"/>
      <c r="J19" s="52" t="s">
        <v>35</v>
      </c>
    </row>
    <row r="20" ht="15">
      <c r="A20" s="53"/>
      <c r="B20" s="53"/>
      <c r="C20" s="53"/>
      <c r="D20" s="53"/>
      <c r="E20" s="53"/>
      <c r="F20" s="53"/>
      <c r="G20" s="53"/>
      <c r="H20" s="53"/>
    </row>
    <row r="21" ht="15">
      <c r="A21" s="25"/>
      <c r="B21" s="25"/>
      <c r="C21" s="25"/>
      <c r="D21" s="25"/>
      <c r="E21" s="25"/>
      <c r="F21" s="25"/>
      <c r="G21" s="25"/>
      <c r="H21" s="25"/>
    </row>
    <row r="22" ht="15">
      <c r="A22" s="2"/>
      <c r="B22" s="2"/>
      <c r="C22" s="2"/>
      <c r="D22" s="2"/>
      <c r="E22" s="2"/>
      <c r="F22" s="2"/>
      <c r="G22" s="2"/>
      <c r="H22" s="2"/>
    </row>
    <row r="23" ht="24.75" customHeight="1">
      <c r="A23" s="26" t="s">
        <v>23</v>
      </c>
      <c r="B23" s="26"/>
      <c r="C23" s="26"/>
      <c r="D23" s="27"/>
      <c r="E23" s="28"/>
      <c r="F23" s="27"/>
      <c r="G23" s="6"/>
      <c r="H23" s="29" t="s">
        <v>24</v>
      </c>
    </row>
    <row r="24" ht="15">
      <c r="A24" s="2"/>
      <c r="B24" s="2"/>
      <c r="C24" s="2"/>
      <c r="D24" s="2"/>
      <c r="E24" s="26" t="s">
        <v>25</v>
      </c>
      <c r="F24" s="2"/>
      <c r="G24" s="2"/>
      <c r="H24" s="2"/>
    </row>
    <row r="25" ht="14.25">
      <c r="A25" s="54"/>
      <c r="B25" s="54"/>
      <c r="C25" s="54"/>
      <c r="D25" s="54"/>
      <c r="E25" s="54"/>
      <c r="F25" s="54"/>
      <c r="G25" s="54"/>
      <c r="H25" s="54"/>
    </row>
    <row r="26" ht="14.25">
      <c r="A26" s="54" t="s">
        <v>26</v>
      </c>
      <c r="B26" s="54"/>
      <c r="C26" s="54"/>
      <c r="D26" s="54"/>
      <c r="E26" s="54"/>
      <c r="F26" s="54"/>
      <c r="G26" s="54"/>
      <c r="H26" s="54"/>
    </row>
    <row r="27" ht="14.25">
      <c r="A27" s="54"/>
      <c r="B27" s="54"/>
      <c r="C27" s="54"/>
      <c r="D27" s="54"/>
      <c r="E27" s="54"/>
      <c r="F27" s="54"/>
      <c r="G27" s="54"/>
      <c r="H27" s="54"/>
    </row>
    <row r="28" ht="14.25"/>
    <row r="29" ht="14.25"/>
    <row r="30" ht="14.25"/>
    <row r="31" ht="14.25"/>
    <row r="32" ht="14.25"/>
    <row r="33" ht="14.25"/>
  </sheetData>
  <mergeCells count="22">
    <mergeCell ref="A1:I1"/>
    <mergeCell ref="A3:I3"/>
    <mergeCell ref="A5:F5"/>
    <mergeCell ref="G5:I5"/>
    <mergeCell ref="A6:F6"/>
    <mergeCell ref="G6:I6"/>
    <mergeCell ref="A7:E7"/>
    <mergeCell ref="F7:I7"/>
    <mergeCell ref="A8:E8"/>
    <mergeCell ref="F8:I8"/>
    <mergeCell ref="A10:I10"/>
    <mergeCell ref="A11:H11"/>
    <mergeCell ref="A13:E13"/>
    <mergeCell ref="A14:E15"/>
    <mergeCell ref="F14:F15"/>
    <mergeCell ref="G14:G15"/>
    <mergeCell ref="A16:E16"/>
    <mergeCell ref="A17:H17"/>
    <mergeCell ref="A18:I18"/>
    <mergeCell ref="A19:I19"/>
    <mergeCell ref="A21:H21"/>
    <mergeCell ref="A23:C23"/>
  </mergeCells>
  <printOptions headings="0" gridLines="0"/>
  <pageMargins left="0.86614173228346458" right="0.70866141732283461" top="0.74803149606299213" bottom="0.74803149606299213" header="0.31496062992125984" footer="0.31496062992125984"/>
  <pageSetup paperSize="9" scale="51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17</cp:revision>
  <dcterms:created xsi:type="dcterms:W3CDTF">2012-06-08T04:38:17Z</dcterms:created>
  <dcterms:modified xsi:type="dcterms:W3CDTF">2025-10-20T07:40:01Z</dcterms:modified>
</cp:coreProperties>
</file>